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N:\4_youpa\0_Grundlagen_ChI\11_Mustervorlagen\01_Mustervorlagen Webseite\1_Deutsch\2_Finanzen\Budget\"/>
    </mc:Choice>
  </mc:AlternateContent>
  <xr:revisionPtr revIDLastSave="0" documentId="13_ncr:1_{CE1DE6D3-E7CC-4B7E-AE5C-AC4A1153AC20}" xr6:coauthVersionLast="45" xr6:coauthVersionMax="45" xr10:uidLastSave="{00000000-0000-0000-0000-000000000000}"/>
  <bookViews>
    <workbookView xWindow="2940" yWindow="2940" windowWidth="21600" windowHeight="11385" xr2:uid="{85F164D6-B0C8-40E5-91A1-8DC442C9A62F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34" i="1"/>
  <c r="B41" i="1"/>
  <c r="B44" i="1"/>
  <c r="B14" i="1" s="1"/>
  <c r="B5" i="1" s="1"/>
  <c r="B30" i="1" s="1"/>
  <c r="B15" i="1"/>
  <c r="B28" i="1"/>
  <c r="B45" i="1" l="1"/>
  <c r="B46" i="1" s="1"/>
  <c r="B31" i="1"/>
  <c r="B32" i="1" s="1"/>
</calcChain>
</file>

<file path=xl/sharedStrings.xml><?xml version="1.0" encoding="utf-8"?>
<sst xmlns="http://schemas.openxmlformats.org/spreadsheetml/2006/main" count="54" uniqueCount="52">
  <si>
    <t>Aufwand</t>
  </si>
  <si>
    <t>Bemerkungen</t>
  </si>
  <si>
    <t>Betriebsaufwand</t>
  </si>
  <si>
    <t xml:space="preserve">Spesen </t>
  </si>
  <si>
    <t>100 Fr. pauschal für Vorstandsmitglieder</t>
  </si>
  <si>
    <t>Weiterbildung</t>
  </si>
  <si>
    <t>Seminare des DSJ u.a.</t>
  </si>
  <si>
    <t>Büromaterial</t>
  </si>
  <si>
    <t>sonstiger Verwaltungsaufwand</t>
  </si>
  <si>
    <t>Inserate, Flyer</t>
  </si>
  <si>
    <t>Webseite</t>
  </si>
  <si>
    <t>Sitzungsspesen</t>
  </si>
  <si>
    <t>Mitgliederbeitrag DSJ</t>
  </si>
  <si>
    <t>3.5% der Einnahmen</t>
  </si>
  <si>
    <t>Projektaufwand</t>
  </si>
  <si>
    <t>Projekt 1 - Materialkosten</t>
  </si>
  <si>
    <t>Projekt 1 - Raummiete</t>
  </si>
  <si>
    <t>Projekt 1 - Spesen</t>
  </si>
  <si>
    <t>Projekt 1 - Werbeaufwand</t>
  </si>
  <si>
    <t>Projekt 2 - Materialkosten</t>
  </si>
  <si>
    <t>Projekt 2 - Raummiete</t>
  </si>
  <si>
    <t>Projekt 2 - Spesen</t>
  </si>
  <si>
    <t>Projekt 2 - Werbeaufwand</t>
  </si>
  <si>
    <t>Projekt 3 - Materialkosten</t>
  </si>
  <si>
    <t>Projekt 3 - Raummiete</t>
  </si>
  <si>
    <t>Projekt 3 - Spesen</t>
  </si>
  <si>
    <t>Projekt 3 - Werbeaufwand</t>
  </si>
  <si>
    <t>Sonstiger Aufwand</t>
  </si>
  <si>
    <t>Reserven</t>
  </si>
  <si>
    <t>Ertrag</t>
  </si>
  <si>
    <t>Ertrag aus eigenen Leistungen</t>
  </si>
  <si>
    <t>Eintritte</t>
  </si>
  <si>
    <t>Verkauf</t>
  </si>
  <si>
    <t>Kuchenverkauf</t>
  </si>
  <si>
    <t>Beiträge Dritter</t>
  </si>
  <si>
    <t>Gemeindebeitrag</t>
  </si>
  <si>
    <t>Mitgliederbeiträge</t>
  </si>
  <si>
    <t>20 x 10 Franken</t>
  </si>
  <si>
    <t>Diverse Erträge</t>
  </si>
  <si>
    <t>Zinsen PC-Konto</t>
  </si>
  <si>
    <t>Zinserträge</t>
  </si>
  <si>
    <t>Übrige Erträge</t>
  </si>
  <si>
    <t>Jugendparlament Mustertal Budget für das Jahr 2020</t>
  </si>
  <si>
    <t>Porti/Versandkosten</t>
  </si>
  <si>
    <t>Total Aufwand</t>
  </si>
  <si>
    <t>Total</t>
  </si>
  <si>
    <t>Gewinn 2020</t>
  </si>
  <si>
    <t>Total Ertrag</t>
  </si>
  <si>
    <t>Verlust 2020</t>
  </si>
  <si>
    <t>private SponsorInnen</t>
  </si>
  <si>
    <t>Geschenke für ReferentInnen etc.</t>
  </si>
  <si>
    <t>Dies ist eine vom DSJ zur Verfügung gestellte Mustervorlage. Bitte beachtet, dass die Tabelle in ein Word-Dokument eingebettet werden sollte und deshalb keine Logos oder Ähnliches enthält.
Für Fragen zu einer bestehenden Mustervorlage oder Anfragen nach einer neuen Mustervorlage könnt ihr euch an info@youpa.ch wenden.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</si>
</sst>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0"/>
      <name val="Helvetica"/>
    </font>
    <font>
      <b/>
      <sz val="9.5"/>
      <color theme="0"/>
      <name val="Helvetica"/>
    </font>
    <font>
      <sz val="9.5"/>
      <color theme="0"/>
      <name val="Helvetica"/>
    </font>
    <font>
      <sz val="9.5"/>
      <color theme="1"/>
      <name val="Helvetica"/>
    </font>
    <font>
      <b/>
      <sz val="9.5"/>
      <color theme="1"/>
      <name val="Helvetica"/>
    </font>
    <font>
      <b/>
      <i/>
      <sz val="9.5"/>
      <color theme="1"/>
      <name val="Helvetica"/>
    </font>
    <font>
      <b/>
      <sz val="9.5"/>
      <name val="Helvetica"/>
    </font>
    <font>
      <sz val="9.5"/>
      <name val="Helvetica"/>
    </font>
    <font>
      <i/>
      <sz val="9.5"/>
      <color theme="1"/>
      <name val="Helvetica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2" fillId="2" borderId="7" xfId="0" applyFont="1" applyFill="1" applyBorder="1"/>
    <xf numFmtId="0" fontId="3" fillId="4" borderId="1" xfId="0" applyFont="1" applyFill="1" applyBorder="1"/>
    <xf numFmtId="4" fontId="2" fillId="4" borderId="0" xfId="0" applyNumberFormat="1" applyFont="1" applyFill="1" applyBorder="1"/>
    <xf numFmtId="0" fontId="3" fillId="4" borderId="7" xfId="0" applyFont="1" applyFill="1" applyBorder="1"/>
    <xf numFmtId="0" fontId="4" fillId="3" borderId="1" xfId="0" applyFont="1" applyFill="1" applyBorder="1"/>
    <xf numFmtId="4" fontId="4" fillId="3" borderId="0" xfId="0" applyNumberFormat="1" applyFont="1" applyFill="1" applyBorder="1"/>
    <xf numFmtId="0" fontId="4" fillId="3" borderId="7" xfId="0" applyFont="1" applyFill="1" applyBorder="1"/>
    <xf numFmtId="0" fontId="5" fillId="3" borderId="7" xfId="0" applyFont="1" applyFill="1" applyBorder="1"/>
    <xf numFmtId="0" fontId="4" fillId="3" borderId="2" xfId="0" applyFont="1" applyFill="1" applyBorder="1"/>
    <xf numFmtId="4" fontId="4" fillId="3" borderId="3" xfId="0" applyNumberFormat="1" applyFont="1" applyFill="1" applyBorder="1"/>
    <xf numFmtId="0" fontId="6" fillId="3" borderId="6" xfId="0" applyFont="1" applyFill="1" applyBorder="1"/>
    <xf numFmtId="0" fontId="4" fillId="3" borderId="4" xfId="0" applyFont="1" applyFill="1" applyBorder="1"/>
    <xf numFmtId="4" fontId="4" fillId="3" borderId="5" xfId="0" applyNumberFormat="1" applyFont="1" applyFill="1" applyBorder="1"/>
    <xf numFmtId="0" fontId="5" fillId="3" borderId="8" xfId="0" applyFont="1" applyFill="1" applyBorder="1"/>
    <xf numFmtId="0" fontId="6" fillId="3" borderId="7" xfId="0" applyFont="1" applyFill="1" applyBorder="1"/>
    <xf numFmtId="0" fontId="5" fillId="3" borderId="6" xfId="0" applyFont="1" applyFill="1" applyBorder="1"/>
    <xf numFmtId="0" fontId="3" fillId="4" borderId="2" xfId="0" applyFont="1" applyFill="1" applyBorder="1"/>
    <xf numFmtId="4" fontId="2" fillId="4" borderId="3" xfId="0" applyNumberFormat="1" applyFont="1" applyFill="1" applyBorder="1"/>
    <xf numFmtId="0" fontId="3" fillId="4" borderId="6" xfId="0" applyFont="1" applyFill="1" applyBorder="1"/>
    <xf numFmtId="0" fontId="2" fillId="2" borderId="1" xfId="0" applyFont="1" applyFill="1" applyBorder="1"/>
    <xf numFmtId="4" fontId="2" fillId="2" borderId="0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/>
    <xf numFmtId="0" fontId="4" fillId="3" borderId="8" xfId="0" applyFont="1" applyFill="1" applyBorder="1"/>
    <xf numFmtId="0" fontId="7" fillId="3" borderId="9" xfId="0" applyFont="1" applyFill="1" applyBorder="1"/>
    <xf numFmtId="4" fontId="7" fillId="3" borderId="10" xfId="0" applyNumberFormat="1" applyFont="1" applyFill="1" applyBorder="1"/>
    <xf numFmtId="0" fontId="8" fillId="3" borderId="11" xfId="0" applyFont="1" applyFill="1" applyBorder="1"/>
    <xf numFmtId="0" fontId="7" fillId="3" borderId="1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youpa 2407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174190"/>
      </a:accent1>
      <a:accent2>
        <a:srgbClr val="0E275A"/>
      </a:accent2>
      <a:accent3>
        <a:srgbClr val="FBBC42"/>
      </a:accent3>
      <a:accent4>
        <a:srgbClr val="D6AB53"/>
      </a:accent4>
      <a:accent5>
        <a:srgbClr val="007873"/>
      </a:accent5>
      <a:accent6>
        <a:srgbClr val="C5C5C5"/>
      </a:accent6>
      <a:hlink>
        <a:srgbClr val="007873"/>
      </a:hlink>
      <a:folHlink>
        <a:srgbClr val="00787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768C-F2CA-48BB-8932-5F5E6EA344B9}">
  <dimension ref="A1:C46"/>
  <sheetViews>
    <sheetView tabSelected="1" topLeftCell="A13" zoomScaleNormal="100" workbookViewId="0">
      <selection activeCell="D39" sqref="D39"/>
    </sheetView>
  </sheetViews>
  <sheetFormatPr baseColWidth="10" defaultRowHeight="15" x14ac:dyDescent="0.25"/>
  <cols>
    <col min="1" max="1" width="28.42578125" bestFit="1" customWidth="1"/>
    <col min="2" max="2" width="9.85546875" bestFit="1" customWidth="1"/>
    <col min="3" max="3" width="37.140625" bestFit="1" customWidth="1"/>
  </cols>
  <sheetData>
    <row r="1" spans="1:3" ht="69" customHeight="1" x14ac:dyDescent="0.25">
      <c r="A1" s="34" t="s">
        <v>51</v>
      </c>
      <c r="B1" s="35"/>
      <c r="C1" s="35"/>
    </row>
    <row r="2" spans="1:3" x14ac:dyDescent="0.25">
      <c r="A2" s="31" t="s">
        <v>42</v>
      </c>
      <c r="B2" s="32"/>
      <c r="C2" s="33"/>
    </row>
    <row r="3" spans="1:3" x14ac:dyDescent="0.25">
      <c r="A3" s="31"/>
      <c r="B3" s="32"/>
      <c r="C3" s="33"/>
    </row>
    <row r="4" spans="1:3" x14ac:dyDescent="0.25">
      <c r="A4" s="1" t="s">
        <v>0</v>
      </c>
      <c r="B4" s="1"/>
      <c r="C4" s="2" t="s">
        <v>1</v>
      </c>
    </row>
    <row r="5" spans="1:3" x14ac:dyDescent="0.25">
      <c r="A5" s="3" t="s">
        <v>2</v>
      </c>
      <c r="B5" s="4">
        <f>SUM(B6:B14)</f>
        <v>3244.5</v>
      </c>
      <c r="C5" s="5"/>
    </row>
    <row r="6" spans="1:3" x14ac:dyDescent="0.25">
      <c r="A6" s="6" t="s">
        <v>3</v>
      </c>
      <c r="B6" s="7">
        <v>700</v>
      </c>
      <c r="C6" s="8" t="s">
        <v>4</v>
      </c>
    </row>
    <row r="7" spans="1:3" x14ac:dyDescent="0.25">
      <c r="A7" s="6" t="s">
        <v>5</v>
      </c>
      <c r="B7" s="7">
        <v>800</v>
      </c>
      <c r="C7" s="8" t="s">
        <v>6</v>
      </c>
    </row>
    <row r="8" spans="1:3" x14ac:dyDescent="0.25">
      <c r="A8" s="6" t="s">
        <v>7</v>
      </c>
      <c r="B8" s="7">
        <v>150</v>
      </c>
      <c r="C8" s="8"/>
    </row>
    <row r="9" spans="1:3" x14ac:dyDescent="0.25">
      <c r="A9" s="6" t="s">
        <v>43</v>
      </c>
      <c r="B9" s="7">
        <v>100</v>
      </c>
      <c r="C9" s="8"/>
    </row>
    <row r="10" spans="1:3" x14ac:dyDescent="0.25">
      <c r="A10" s="6" t="s">
        <v>8</v>
      </c>
      <c r="B10" s="7">
        <v>300</v>
      </c>
      <c r="C10" s="8" t="s">
        <v>50</v>
      </c>
    </row>
    <row r="11" spans="1:3" x14ac:dyDescent="0.25">
      <c r="A11" s="6" t="s">
        <v>9</v>
      </c>
      <c r="B11" s="7">
        <v>500</v>
      </c>
      <c r="C11" s="8"/>
    </row>
    <row r="12" spans="1:3" x14ac:dyDescent="0.25">
      <c r="A12" s="6" t="s">
        <v>10</v>
      </c>
      <c r="B12" s="7">
        <v>200</v>
      </c>
      <c r="C12" s="8"/>
    </row>
    <row r="13" spans="1:3" x14ac:dyDescent="0.25">
      <c r="A13" s="6" t="s">
        <v>11</v>
      </c>
      <c r="B13" s="7">
        <v>50</v>
      </c>
      <c r="C13" s="8"/>
    </row>
    <row r="14" spans="1:3" x14ac:dyDescent="0.25">
      <c r="A14" s="6" t="s">
        <v>12</v>
      </c>
      <c r="B14" s="7">
        <f>ROUND((B44/100*3.5)*2,1)/2</f>
        <v>444.5</v>
      </c>
      <c r="C14" s="8" t="s">
        <v>13</v>
      </c>
    </row>
    <row r="15" spans="1:3" x14ac:dyDescent="0.25">
      <c r="A15" s="3" t="s">
        <v>14</v>
      </c>
      <c r="B15" s="4">
        <f>SUM(B16:B27)</f>
        <v>8200</v>
      </c>
      <c r="C15" s="5"/>
    </row>
    <row r="16" spans="1:3" x14ac:dyDescent="0.25">
      <c r="A16" s="6" t="s">
        <v>15</v>
      </c>
      <c r="B16" s="7">
        <v>700</v>
      </c>
      <c r="C16" s="9"/>
    </row>
    <row r="17" spans="1:3" x14ac:dyDescent="0.25">
      <c r="A17" s="6" t="s">
        <v>16</v>
      </c>
      <c r="B17" s="7">
        <v>800</v>
      </c>
      <c r="C17" s="9"/>
    </row>
    <row r="18" spans="1:3" x14ac:dyDescent="0.25">
      <c r="A18" s="6" t="s">
        <v>17</v>
      </c>
      <c r="B18" s="7">
        <v>200</v>
      </c>
      <c r="C18" s="9"/>
    </row>
    <row r="19" spans="1:3" x14ac:dyDescent="0.25">
      <c r="A19" s="10" t="s">
        <v>18</v>
      </c>
      <c r="B19" s="11">
        <v>1200</v>
      </c>
      <c r="C19" s="12"/>
    </row>
    <row r="20" spans="1:3" x14ac:dyDescent="0.25">
      <c r="A20" s="13" t="s">
        <v>19</v>
      </c>
      <c r="B20" s="14">
        <v>3000</v>
      </c>
      <c r="C20" s="15"/>
    </row>
    <row r="21" spans="1:3" x14ac:dyDescent="0.25">
      <c r="A21" s="6" t="s">
        <v>20</v>
      </c>
      <c r="B21" s="7">
        <v>0</v>
      </c>
      <c r="C21" s="9"/>
    </row>
    <row r="22" spans="1:3" x14ac:dyDescent="0.25">
      <c r="A22" s="6" t="s">
        <v>21</v>
      </c>
      <c r="B22" s="7">
        <v>200</v>
      </c>
      <c r="C22" s="16"/>
    </row>
    <row r="23" spans="1:3" x14ac:dyDescent="0.25">
      <c r="A23" s="10" t="s">
        <v>22</v>
      </c>
      <c r="B23" s="11">
        <v>500</v>
      </c>
      <c r="C23" s="17"/>
    </row>
    <row r="24" spans="1:3" x14ac:dyDescent="0.25">
      <c r="A24" s="6" t="s">
        <v>23</v>
      </c>
      <c r="B24" s="7">
        <v>200</v>
      </c>
      <c r="C24" s="9"/>
    </row>
    <row r="25" spans="1:3" x14ac:dyDescent="0.25">
      <c r="A25" s="6" t="s">
        <v>24</v>
      </c>
      <c r="B25" s="7">
        <v>500</v>
      </c>
      <c r="C25" s="16"/>
    </row>
    <row r="26" spans="1:3" x14ac:dyDescent="0.25">
      <c r="A26" s="6" t="s">
        <v>25</v>
      </c>
      <c r="B26" s="7">
        <v>100</v>
      </c>
      <c r="C26" s="8"/>
    </row>
    <row r="27" spans="1:3" x14ac:dyDescent="0.25">
      <c r="A27" s="6" t="s">
        <v>26</v>
      </c>
      <c r="B27" s="7">
        <v>800</v>
      </c>
      <c r="C27" s="9"/>
    </row>
    <row r="28" spans="1:3" x14ac:dyDescent="0.25">
      <c r="A28" s="3" t="s">
        <v>27</v>
      </c>
      <c r="B28" s="4">
        <f>SUM(B29)</f>
        <v>880</v>
      </c>
      <c r="C28" s="5"/>
    </row>
    <row r="29" spans="1:3" x14ac:dyDescent="0.25">
      <c r="A29" s="6" t="s">
        <v>28</v>
      </c>
      <c r="B29" s="7">
        <v>880</v>
      </c>
      <c r="C29" s="8"/>
    </row>
    <row r="30" spans="1:3" x14ac:dyDescent="0.25">
      <c r="A30" s="18" t="s">
        <v>44</v>
      </c>
      <c r="B30" s="19">
        <f>SUM(B5+B15+B28)</f>
        <v>12324.5</v>
      </c>
      <c r="C30" s="20"/>
    </row>
    <row r="31" spans="1:3" ht="15.75" thickBot="1" x14ac:dyDescent="0.3">
      <c r="A31" s="13" t="s">
        <v>46</v>
      </c>
      <c r="B31" s="14">
        <f>IF(B44-B30&gt;0,B44-B30,0)</f>
        <v>375.5</v>
      </c>
      <c r="C31" s="26"/>
    </row>
    <row r="32" spans="1:3" ht="15.75" thickTop="1" x14ac:dyDescent="0.25">
      <c r="A32" s="27" t="s">
        <v>45</v>
      </c>
      <c r="B32" s="28">
        <f>B30+B31</f>
        <v>12700</v>
      </c>
      <c r="C32" s="29"/>
    </row>
    <row r="33" spans="1:3" x14ac:dyDescent="0.25">
      <c r="A33" s="21" t="s">
        <v>29</v>
      </c>
      <c r="B33" s="22"/>
      <c r="C33" s="2" t="s">
        <v>1</v>
      </c>
    </row>
    <row r="34" spans="1:3" x14ac:dyDescent="0.25">
      <c r="A34" s="3" t="s">
        <v>30</v>
      </c>
      <c r="B34" s="4">
        <f>SUM(B35:B36)</f>
        <v>470</v>
      </c>
      <c r="C34" s="5"/>
    </row>
    <row r="35" spans="1:3" x14ac:dyDescent="0.25">
      <c r="A35" s="23" t="s">
        <v>31</v>
      </c>
      <c r="B35" s="7">
        <v>350</v>
      </c>
      <c r="C35" s="24"/>
    </row>
    <row r="36" spans="1:3" x14ac:dyDescent="0.25">
      <c r="A36" s="23" t="s">
        <v>32</v>
      </c>
      <c r="B36" s="7">
        <v>120</v>
      </c>
      <c r="C36" s="24" t="s">
        <v>33</v>
      </c>
    </row>
    <row r="37" spans="1:3" x14ac:dyDescent="0.25">
      <c r="A37" s="3" t="s">
        <v>34</v>
      </c>
      <c r="B37" s="4">
        <f>SUM(B38:B40)</f>
        <v>12200</v>
      </c>
      <c r="C37" s="5"/>
    </row>
    <row r="38" spans="1:3" x14ac:dyDescent="0.25">
      <c r="A38" s="6" t="s">
        <v>49</v>
      </c>
      <c r="B38" s="7">
        <v>2000</v>
      </c>
      <c r="C38" s="8"/>
    </row>
    <row r="39" spans="1:3" x14ac:dyDescent="0.25">
      <c r="A39" s="6" t="s">
        <v>35</v>
      </c>
      <c r="B39" s="7">
        <v>10000</v>
      </c>
      <c r="C39" s="8"/>
    </row>
    <row r="40" spans="1:3" x14ac:dyDescent="0.25">
      <c r="A40" s="6" t="s">
        <v>36</v>
      </c>
      <c r="B40" s="7">
        <v>200</v>
      </c>
      <c r="C40" s="8" t="s">
        <v>37</v>
      </c>
    </row>
    <row r="41" spans="1:3" x14ac:dyDescent="0.25">
      <c r="A41" s="3" t="s">
        <v>38</v>
      </c>
      <c r="B41" s="4">
        <f>SUM(B42:B43)</f>
        <v>30</v>
      </c>
      <c r="C41" s="5" t="s">
        <v>39</v>
      </c>
    </row>
    <row r="42" spans="1:3" x14ac:dyDescent="0.25">
      <c r="A42" s="25" t="s">
        <v>40</v>
      </c>
      <c r="B42" s="7">
        <v>20</v>
      </c>
      <c r="C42" s="8"/>
    </row>
    <row r="43" spans="1:3" x14ac:dyDescent="0.25">
      <c r="A43" s="6" t="s">
        <v>41</v>
      </c>
      <c r="B43" s="7">
        <v>10</v>
      </c>
      <c r="C43" s="8"/>
    </row>
    <row r="44" spans="1:3" x14ac:dyDescent="0.25">
      <c r="A44" s="3" t="s">
        <v>47</v>
      </c>
      <c r="B44" s="4">
        <f>SUM(B37+B34+B41)</f>
        <v>12700</v>
      </c>
      <c r="C44" s="5"/>
    </row>
    <row r="45" spans="1:3" ht="15.75" thickBot="1" x14ac:dyDescent="0.3">
      <c r="A45" s="6" t="s">
        <v>48</v>
      </c>
      <c r="B45" s="7">
        <f>IF(B30-B44&gt;0,B30-B44,0)</f>
        <v>0</v>
      </c>
      <c r="C45" s="8"/>
    </row>
    <row r="46" spans="1:3" ht="15.75" thickTop="1" x14ac:dyDescent="0.25">
      <c r="A46" s="30" t="s">
        <v>45</v>
      </c>
      <c r="B46" s="28">
        <f>SUM(B44:B45)</f>
        <v>12700</v>
      </c>
      <c r="C46" s="29"/>
    </row>
  </sheetData>
  <mergeCells count="2">
    <mergeCell ref="A2:C3"/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jonas.niggli</dc:creator>
  <cp:lastModifiedBy>DSJ</cp:lastModifiedBy>
  <dcterms:created xsi:type="dcterms:W3CDTF">2019-05-02T13:21:42Z</dcterms:created>
  <dcterms:modified xsi:type="dcterms:W3CDTF">2020-02-18T11:04:45Z</dcterms:modified>
</cp:coreProperties>
</file>